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\TIR BOUDIN et MAROILLES\"/>
    </mc:Choice>
  </mc:AlternateContent>
  <bookViews>
    <workbookView xWindow="-120" yWindow="-120" windowWidth="20730" windowHeight="11160"/>
  </bookViews>
  <sheets>
    <sheet name="Feuil2" sheetId="2" r:id="rId1"/>
    <sheet name="Feuil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2" i="2" l="1"/>
  <c r="O43" i="2"/>
  <c r="O93" i="2" l="1"/>
  <c r="N92" i="2"/>
  <c r="N43" i="2"/>
  <c r="M92" i="2"/>
  <c r="M43" i="2"/>
  <c r="N93" i="2" l="1"/>
  <c r="M93" i="2"/>
  <c r="M25" i="2"/>
  <c r="L25" i="2"/>
  <c r="M3" i="2"/>
  <c r="L3" i="2"/>
  <c r="M26" i="2" l="1"/>
  <c r="L26" i="2"/>
  <c r="L92" i="2"/>
  <c r="L43" i="2"/>
  <c r="L93" i="2" l="1"/>
  <c r="K92" i="2"/>
  <c r="K43" i="2" l="1"/>
  <c r="K93" i="2" s="1"/>
  <c r="J86" i="2"/>
  <c r="J70" i="2"/>
  <c r="I43" i="2"/>
  <c r="I92" i="2"/>
  <c r="K25" i="2"/>
  <c r="J25" i="2"/>
  <c r="K3" i="2"/>
  <c r="J3" i="2"/>
  <c r="G25" i="2"/>
  <c r="H25" i="2"/>
  <c r="I25" i="2"/>
  <c r="G92" i="2"/>
  <c r="H92" i="2"/>
  <c r="H43" i="2"/>
  <c r="G43" i="2"/>
  <c r="B93" i="2"/>
  <c r="C93" i="2"/>
  <c r="D93" i="2"/>
  <c r="E93" i="2"/>
  <c r="F93" i="2"/>
  <c r="I3" i="2"/>
  <c r="H3" i="2"/>
  <c r="G3" i="2"/>
  <c r="F3" i="2"/>
  <c r="E3" i="2"/>
  <c r="D3" i="2"/>
  <c r="C3" i="2"/>
  <c r="B3" i="2"/>
  <c r="F25" i="2"/>
  <c r="E25" i="2"/>
  <c r="D25" i="2"/>
  <c r="D26" i="2" s="1"/>
  <c r="C25" i="2"/>
  <c r="B25" i="2"/>
  <c r="E26" i="2" l="1"/>
  <c r="J43" i="2"/>
  <c r="B26" i="2"/>
  <c r="K26" i="2"/>
  <c r="J92" i="2"/>
  <c r="F26" i="2"/>
  <c r="H26" i="2"/>
  <c r="G26" i="2"/>
  <c r="C26" i="2"/>
  <c r="I26" i="2"/>
  <c r="I93" i="2"/>
  <c r="J26" i="2"/>
  <c r="G93" i="2"/>
  <c r="H93" i="2"/>
  <c r="J93" i="2" l="1"/>
</calcChain>
</file>

<file path=xl/sharedStrings.xml><?xml version="1.0" encoding="utf-8"?>
<sst xmlns="http://schemas.openxmlformats.org/spreadsheetml/2006/main" count="93" uniqueCount="66">
  <si>
    <t>ŒUFS</t>
  </si>
  <si>
    <t>NOM TIREURS</t>
  </si>
  <si>
    <t>BARDOL JACQUES</t>
  </si>
  <si>
    <t>BARDOL GUILLAUME</t>
  </si>
  <si>
    <t>CLERE JANY</t>
  </si>
  <si>
    <t>POQUET AGNES</t>
  </si>
  <si>
    <t>WILLEMS J.C.</t>
  </si>
  <si>
    <t>DUBUS LIONEL</t>
  </si>
  <si>
    <t>BOUDIN  cm</t>
  </si>
  <si>
    <t>TOTAL</t>
  </si>
  <si>
    <t>MOYENNE   par Tireur</t>
  </si>
  <si>
    <t>Nbre tireurs</t>
  </si>
  <si>
    <t>DEHAINAULT XAVIER</t>
  </si>
  <si>
    <t>DEBRAUWERE FRANCOIS</t>
  </si>
  <si>
    <t>MANGOT PIERRE-MICHEL</t>
  </si>
  <si>
    <t>DUPREZ FREDERIC</t>
  </si>
  <si>
    <t>COUTIN BERNARD</t>
  </si>
  <si>
    <t>CARON CORALIE</t>
  </si>
  <si>
    <t>DUMONT ALEXANDRE</t>
  </si>
  <si>
    <t>BARON  PHILIPPE</t>
  </si>
  <si>
    <t>MAROILLES (en grammes)</t>
  </si>
  <si>
    <t>ORSI CLAUDE</t>
  </si>
  <si>
    <t>VAILLANT PASCAL</t>
  </si>
  <si>
    <t>HUBERT MICHAËLE</t>
  </si>
  <si>
    <t>BOULET SOLENE</t>
  </si>
  <si>
    <t>JENDRASZCZYK  THIERRY</t>
  </si>
  <si>
    <t>CLERE CYRIL</t>
  </si>
  <si>
    <t>NEVERS LEA</t>
  </si>
  <si>
    <t>NEVERS PATRICE</t>
  </si>
  <si>
    <t>NEVERS VINCENT</t>
  </si>
  <si>
    <t>NEVERS YANNICK</t>
  </si>
  <si>
    <t>REIFFSTECK GUILLAUME</t>
  </si>
  <si>
    <t>POQUET  AGNES</t>
  </si>
  <si>
    <t>LAMBERT  THIBAUT</t>
  </si>
  <si>
    <t>ISENBRANDT EMILIAN</t>
  </si>
  <si>
    <t>REIFFSTECK JULIEN</t>
  </si>
  <si>
    <t>JENDRASZCZYK  LUBIN</t>
  </si>
  <si>
    <t>LEMAITRE LAURA</t>
  </si>
  <si>
    <t>DARRAS THIERRY</t>
  </si>
  <si>
    <t>MAIRE DIDIER</t>
  </si>
  <si>
    <t>VAILLANT  PASCAL</t>
  </si>
  <si>
    <t>MAIRE  DIDIER</t>
  </si>
  <si>
    <t>LEMAITRE  LAURA</t>
  </si>
  <si>
    <t>GUZMANN ALAIN</t>
  </si>
  <si>
    <t>CHAMBON MAXENCE</t>
  </si>
  <si>
    <t>MOZIN AMAURY</t>
  </si>
  <si>
    <t>MENESSE JULIEN</t>
  </si>
  <si>
    <t>MENESSE KILLIAN</t>
  </si>
  <si>
    <t>CARON BASTIEN</t>
  </si>
  <si>
    <t>THEOT JULES</t>
  </si>
  <si>
    <t>THEOT LOUIS</t>
  </si>
  <si>
    <t>CLERE SANDRINE</t>
  </si>
  <si>
    <t>CLERE  ELEONORE</t>
  </si>
  <si>
    <t>GARCIA CELESTIN</t>
  </si>
  <si>
    <t>GARCIA AMBRE</t>
  </si>
  <si>
    <t>GARCIA AURELIE</t>
  </si>
  <si>
    <t>GARCIA THIERRY</t>
  </si>
  <si>
    <t>MAZARANOFF CELINE</t>
  </si>
  <si>
    <t>MAZARANOFF VLADIMIR</t>
  </si>
  <si>
    <t>FRANCOIS CLAUDINE</t>
  </si>
  <si>
    <t>FRANCOIS DANIEL</t>
  </si>
  <si>
    <t>JOLY GERARD</t>
  </si>
  <si>
    <t>CATIFAIT-CARPENTIER VICTOIRE</t>
  </si>
  <si>
    <t>THEOT ELODIE</t>
  </si>
  <si>
    <t>---</t>
  </si>
  <si>
    <t>RECORD/ Roye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</si>
</sst>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right"/>
    </xf>
    <xf numFmtId="0" fontId="0" fillId="2" borderId="0" xfId="0" applyFill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3" borderId="2" xfId="0" applyNumberFormat="1" applyFont="1" applyFill="1" applyBorder="1" applyAlignment="1">
      <alignment horizontal="center"/>
    </xf>
    <xf numFmtId="0" fontId="0" fillId="4" borderId="4" xfId="0" applyFill="1" applyBorder="1"/>
    <xf numFmtId="0" fontId="0" fillId="4" borderId="2" xfId="0" applyFill="1" applyBorder="1"/>
    <xf numFmtId="0" fontId="6" fillId="4" borderId="4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2" fontId="6" fillId="4" borderId="4" xfId="0" applyNumberFormat="1" applyFont="1" applyFill="1" applyBorder="1" applyAlignment="1">
      <alignment horizontal="center"/>
    </xf>
    <xf numFmtId="2" fontId="6" fillId="4" borderId="2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0" borderId="7" xfId="0" applyFont="1" applyBorder="1"/>
    <xf numFmtId="0" fontId="0" fillId="0" borderId="8" xfId="0" applyBorder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11" xfId="0" applyFill="1" applyBorder="1"/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0" fontId="0" fillId="4" borderId="10" xfId="0" applyFill="1" applyBorder="1"/>
    <xf numFmtId="0" fontId="0" fillId="5" borderId="3" xfId="0" applyFill="1" applyBorder="1" applyAlignment="1">
      <alignment horizontal="center"/>
    </xf>
    <xf numFmtId="0" fontId="0" fillId="6" borderId="4" xfId="0" applyFill="1" applyBorder="1"/>
    <xf numFmtId="0" fontId="0" fillId="6" borderId="2" xfId="0" applyFill="1" applyBorder="1"/>
    <xf numFmtId="0" fontId="6" fillId="6" borderId="4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2" fontId="6" fillId="4" borderId="0" xfId="0" applyNumberFormat="1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2" xfId="0" applyFont="1" applyFill="1" applyBorder="1" applyAlignment="1">
      <alignment horizontal="center"/>
    </xf>
    <xf numFmtId="2" fontId="6" fillId="6" borderId="0" xfId="0" applyNumberFormat="1" applyFont="1" applyFill="1" applyAlignment="1">
      <alignment horizontal="center"/>
    </xf>
    <xf numFmtId="2" fontId="6" fillId="6" borderId="2" xfId="0" applyNumberFormat="1" applyFont="1" applyFill="1" applyBorder="1" applyAlignment="1">
      <alignment horizontal="center"/>
    </xf>
    <xf numFmtId="0" fontId="5" fillId="5" borderId="0" xfId="0" applyFont="1" applyFill="1"/>
    <xf numFmtId="0" fontId="0" fillId="5" borderId="0" xfId="0" applyFill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0" borderId="12" xfId="0" applyBorder="1"/>
    <xf numFmtId="0" fontId="3" fillId="0" borderId="13" xfId="0" applyFont="1" applyFill="1" applyBorder="1"/>
    <xf numFmtId="0" fontId="0" fillId="0" borderId="13" xfId="0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2" xfId="0" applyFont="1" applyFill="1" applyBorder="1"/>
    <xf numFmtId="0" fontId="3" fillId="0" borderId="13" xfId="0" applyFont="1" applyBorder="1"/>
    <xf numFmtId="0" fontId="0" fillId="5" borderId="13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3" xfId="0" quotePrefix="1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0" fillId="0" borderId="1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</xdr:rowOff>
    </xdr:from>
    <xdr:to>
      <xdr:col>2</xdr:col>
      <xdr:colOff>933450</xdr:colOff>
      <xdr:row>1</xdr:row>
      <xdr:rowOff>323851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695450" y="161926"/>
          <a:ext cx="1695450" cy="3238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800">
              <a:solidFill>
                <a:srgbClr val="00B050"/>
              </a:solidFill>
            </a:rPr>
            <a:t>2009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4</xdr:col>
      <xdr:colOff>752475</xdr:colOff>
      <xdr:row>1</xdr:row>
      <xdr:rowOff>323850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390900" y="161925"/>
          <a:ext cx="1514475" cy="3238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800">
              <a:solidFill>
                <a:srgbClr val="00B050"/>
              </a:solidFill>
            </a:rPr>
            <a:t>2010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52975" y="238125"/>
          <a:ext cx="1514475" cy="3333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800">
              <a:solidFill>
                <a:srgbClr val="00B050"/>
              </a:solidFill>
            </a:rPr>
            <a:t>2011</a:t>
          </a:r>
        </a:p>
      </xdr:txBody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752475</xdr:colOff>
      <xdr:row>2</xdr:row>
      <xdr:rowOff>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752975" y="238125"/>
          <a:ext cx="1514475" cy="3333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800">
              <a:solidFill>
                <a:srgbClr val="00B050"/>
              </a:solidFill>
            </a:rPr>
            <a:t>2012</a:t>
          </a:r>
        </a:p>
      </xdr:txBody>
    </xdr:sp>
    <xdr:clientData/>
  </xdr:twoCellAnchor>
  <xdr:twoCellAnchor editAs="oneCell">
    <xdr:from>
      <xdr:col>3</xdr:col>
      <xdr:colOff>200025</xdr:colOff>
      <xdr:row>30</xdr:row>
      <xdr:rowOff>104775</xdr:rowOff>
    </xdr:from>
    <xdr:to>
      <xdr:col>5</xdr:col>
      <xdr:colOff>581025</xdr:colOff>
      <xdr:row>39</xdr:row>
      <xdr:rowOff>104775</xdr:rowOff>
    </xdr:to>
    <xdr:pic>
      <xdr:nvPicPr>
        <xdr:cNvPr id="2103" name="Picture 15" descr="http://arc.roye.pagesperso-orange.fr/images/Maroilles.jpg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5" y="4238625"/>
          <a:ext cx="20097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</xdr:row>
      <xdr:rowOff>0</xdr:rowOff>
    </xdr:from>
    <xdr:to>
      <xdr:col>10</xdr:col>
      <xdr:colOff>752475</xdr:colOff>
      <xdr:row>2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6276975" y="238125"/>
          <a:ext cx="1514475" cy="3333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800">
              <a:solidFill>
                <a:srgbClr val="00B050"/>
              </a:solidFill>
            </a:rPr>
            <a:t>2017</a:t>
          </a: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752475</xdr:colOff>
      <xdr:row>2</xdr:row>
      <xdr:rowOff>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7800975" y="238125"/>
          <a:ext cx="1514475" cy="3333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800">
              <a:solidFill>
                <a:srgbClr val="00B050"/>
              </a:solidFill>
            </a:rPr>
            <a:t>2019</a:t>
          </a:r>
        </a:p>
      </xdr:txBody>
    </xdr:sp>
    <xdr:clientData/>
  </xdr:twoCellAnchor>
  <xdr:twoCellAnchor editAs="oneCell">
    <xdr:from>
      <xdr:col>15</xdr:col>
      <xdr:colOff>11591</xdr:colOff>
      <xdr:row>55</xdr:row>
      <xdr:rowOff>95250</xdr:rowOff>
    </xdr:from>
    <xdr:to>
      <xdr:col>16</xdr:col>
      <xdr:colOff>0</xdr:colOff>
      <xdr:row>63</xdr:row>
      <xdr:rowOff>19049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5091" y="9315450"/>
          <a:ext cx="969484" cy="1219199"/>
        </a:xfrm>
        <a:prstGeom prst="rect">
          <a:avLst/>
        </a:prstGeom>
        <a:solidFill>
          <a:srgbClr val="FFFF00"/>
        </a:solidFill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topLeftCell="A70" workbookViewId="0">
      <pane xSplit="1" topLeftCell="F1" activePane="topRight" state="frozen"/>
      <selection activeCell="A53" sqref="A53"/>
      <selection pane="topRight" activeCell="N90" sqref="N90:N91"/>
    </sheetView>
  </sheetViews>
  <sheetFormatPr baseColWidth="10" defaultRowHeight="12.75" x14ac:dyDescent="0.2"/>
  <cols>
    <col min="1" max="1" width="30.5703125" bestFit="1" customWidth="1"/>
    <col min="2" max="2" width="13" customWidth="1"/>
    <col min="3" max="3" width="9.140625" customWidth="1"/>
    <col min="4" max="4" width="13.42578125" customWidth="1"/>
    <col min="5" max="5" width="11" customWidth="1"/>
    <col min="14" max="14" width="11.42578125" style="62"/>
    <col min="16" max="16" width="14.7109375" customWidth="1"/>
  </cols>
  <sheetData>
    <row r="1" spans="1:13" ht="18.75" customHeight="1" x14ac:dyDescent="0.2">
      <c r="A1" s="2" t="s">
        <v>1</v>
      </c>
      <c r="B1" s="9" t="s">
        <v>8</v>
      </c>
      <c r="C1" s="9" t="s">
        <v>0</v>
      </c>
      <c r="D1" s="22" t="s">
        <v>8</v>
      </c>
      <c r="E1" s="9" t="s">
        <v>0</v>
      </c>
      <c r="F1" s="22" t="s">
        <v>8</v>
      </c>
      <c r="G1" s="9" t="s">
        <v>0</v>
      </c>
      <c r="H1" s="22" t="s">
        <v>8</v>
      </c>
      <c r="I1" s="9" t="s">
        <v>0</v>
      </c>
      <c r="J1" s="22" t="s">
        <v>8</v>
      </c>
      <c r="K1" s="9" t="s">
        <v>0</v>
      </c>
      <c r="L1" s="22" t="s">
        <v>8</v>
      </c>
      <c r="M1" s="9" t="s">
        <v>0</v>
      </c>
    </row>
    <row r="2" spans="1:13" ht="26.25" customHeight="1" x14ac:dyDescent="0.2">
      <c r="A2" s="1"/>
      <c r="B2" s="5"/>
      <c r="C2" s="10"/>
      <c r="D2" s="14"/>
      <c r="E2" s="15"/>
      <c r="F2" s="33"/>
      <c r="G2" s="34"/>
      <c r="H2" s="14"/>
      <c r="I2" s="15"/>
      <c r="J2" s="14"/>
      <c r="K2" s="15"/>
      <c r="L2" s="14"/>
      <c r="M2" s="15"/>
    </row>
    <row r="3" spans="1:13" x14ac:dyDescent="0.2">
      <c r="A3" s="3" t="s">
        <v>9</v>
      </c>
      <c r="B3" s="6">
        <f t="shared" ref="B3:K3" si="0">SUM(B4:B24)</f>
        <v>365</v>
      </c>
      <c r="C3" s="6">
        <f t="shared" si="0"/>
        <v>77</v>
      </c>
      <c r="D3" s="16">
        <f t="shared" si="0"/>
        <v>670</v>
      </c>
      <c r="E3" s="16">
        <f t="shared" si="0"/>
        <v>100</v>
      </c>
      <c r="F3" s="35">
        <f t="shared" si="0"/>
        <v>658</v>
      </c>
      <c r="G3" s="35">
        <f t="shared" si="0"/>
        <v>64</v>
      </c>
      <c r="H3" s="16">
        <f t="shared" si="0"/>
        <v>262</v>
      </c>
      <c r="I3" s="16">
        <f t="shared" si="0"/>
        <v>57</v>
      </c>
      <c r="J3" s="16">
        <f t="shared" si="0"/>
        <v>387</v>
      </c>
      <c r="K3" s="16">
        <f t="shared" si="0"/>
        <v>75</v>
      </c>
      <c r="L3" s="16">
        <f t="shared" ref="L3:M3" si="1">SUM(L4:L24)</f>
        <v>236</v>
      </c>
      <c r="M3" s="16">
        <f t="shared" si="1"/>
        <v>27</v>
      </c>
    </row>
    <row r="4" spans="1:13" x14ac:dyDescent="0.2">
      <c r="A4" s="24" t="s">
        <v>41</v>
      </c>
      <c r="B4" s="8"/>
      <c r="C4" s="12"/>
      <c r="D4" s="18"/>
      <c r="E4" s="29"/>
      <c r="F4" s="40"/>
      <c r="G4" s="41"/>
      <c r="H4" s="36"/>
      <c r="I4" s="29"/>
      <c r="J4" s="36">
        <v>57</v>
      </c>
      <c r="K4" s="29">
        <v>12</v>
      </c>
      <c r="L4" s="36"/>
      <c r="M4" s="29"/>
    </row>
    <row r="5" spans="1:13" x14ac:dyDescent="0.2">
      <c r="A5" s="23" t="s">
        <v>4</v>
      </c>
      <c r="B5" s="8">
        <v>42</v>
      </c>
      <c r="C5" s="12">
        <v>17</v>
      </c>
      <c r="D5" s="18">
        <v>70</v>
      </c>
      <c r="E5" s="29">
        <v>17</v>
      </c>
      <c r="F5" s="40"/>
      <c r="G5" s="41"/>
      <c r="H5" s="36"/>
      <c r="I5" s="29"/>
      <c r="J5" s="36">
        <v>69</v>
      </c>
      <c r="K5" s="29">
        <v>17</v>
      </c>
      <c r="L5" s="36"/>
      <c r="M5" s="29"/>
    </row>
    <row r="6" spans="1:13" x14ac:dyDescent="0.2">
      <c r="A6" s="24" t="s">
        <v>16</v>
      </c>
      <c r="B6" s="8"/>
      <c r="C6" s="12"/>
      <c r="D6" s="18">
        <v>65</v>
      </c>
      <c r="E6" s="29">
        <v>7</v>
      </c>
      <c r="F6" s="40">
        <v>97</v>
      </c>
      <c r="G6" s="41">
        <v>4</v>
      </c>
      <c r="H6" s="36">
        <v>91</v>
      </c>
      <c r="I6" s="29">
        <v>14</v>
      </c>
      <c r="J6" s="36">
        <v>86</v>
      </c>
      <c r="K6" s="29">
        <v>11</v>
      </c>
      <c r="L6" s="36"/>
      <c r="M6" s="29"/>
    </row>
    <row r="7" spans="1:13" x14ac:dyDescent="0.2">
      <c r="A7" s="24" t="s">
        <v>16</v>
      </c>
      <c r="B7" s="8"/>
      <c r="C7" s="12"/>
      <c r="D7" s="18"/>
      <c r="E7" s="29"/>
      <c r="F7" s="40"/>
      <c r="G7" s="41"/>
      <c r="H7" s="36"/>
      <c r="I7" s="29"/>
      <c r="J7" s="36">
        <v>36</v>
      </c>
      <c r="K7" s="29">
        <v>19</v>
      </c>
      <c r="L7" s="36"/>
      <c r="M7" s="29"/>
    </row>
    <row r="8" spans="1:13" x14ac:dyDescent="0.2">
      <c r="A8" s="24" t="s">
        <v>40</v>
      </c>
      <c r="B8" s="8"/>
      <c r="C8" s="12"/>
      <c r="D8" s="18"/>
      <c r="E8" s="29"/>
      <c r="F8" s="40"/>
      <c r="G8" s="41"/>
      <c r="H8" s="36"/>
      <c r="I8" s="29"/>
      <c r="J8" s="36">
        <v>86</v>
      </c>
      <c r="K8" s="29">
        <v>8</v>
      </c>
      <c r="L8" s="36">
        <v>79</v>
      </c>
      <c r="M8" s="29">
        <v>6</v>
      </c>
    </row>
    <row r="9" spans="1:13" x14ac:dyDescent="0.2">
      <c r="A9" s="24" t="s">
        <v>42</v>
      </c>
      <c r="B9" s="8"/>
      <c r="C9" s="12"/>
      <c r="D9" s="18"/>
      <c r="E9" s="29"/>
      <c r="F9" s="40"/>
      <c r="G9" s="41"/>
      <c r="H9" s="36"/>
      <c r="I9" s="29"/>
      <c r="J9" s="36">
        <v>53</v>
      </c>
      <c r="K9" s="29">
        <v>8</v>
      </c>
      <c r="L9" s="36"/>
      <c r="M9" s="29"/>
    </row>
    <row r="10" spans="1:13" x14ac:dyDescent="0.2">
      <c r="A10" s="23" t="s">
        <v>3</v>
      </c>
      <c r="B10" s="8">
        <v>64</v>
      </c>
      <c r="C10" s="12">
        <v>14</v>
      </c>
      <c r="D10" s="18"/>
      <c r="E10" s="29"/>
      <c r="F10" s="40"/>
      <c r="G10" s="41"/>
      <c r="H10" s="36"/>
      <c r="I10" s="29"/>
      <c r="J10" s="36"/>
      <c r="K10" s="29"/>
      <c r="L10" s="36"/>
      <c r="M10" s="29"/>
    </row>
    <row r="11" spans="1:13" x14ac:dyDescent="0.2">
      <c r="A11" s="23" t="s">
        <v>2</v>
      </c>
      <c r="B11" s="8">
        <v>57</v>
      </c>
      <c r="C11" s="12">
        <v>17</v>
      </c>
      <c r="D11" s="18">
        <v>40</v>
      </c>
      <c r="E11" s="32">
        <v>21</v>
      </c>
      <c r="F11" s="40">
        <v>45</v>
      </c>
      <c r="G11" s="41">
        <v>19</v>
      </c>
      <c r="H11" s="36"/>
      <c r="I11" s="29"/>
      <c r="J11" s="36"/>
      <c r="K11" s="29"/>
      <c r="L11" s="36"/>
      <c r="M11" s="29"/>
    </row>
    <row r="12" spans="1:13" x14ac:dyDescent="0.2">
      <c r="A12" s="24" t="s">
        <v>19</v>
      </c>
      <c r="B12" s="8"/>
      <c r="C12" s="12"/>
      <c r="D12" s="18"/>
      <c r="E12" s="29"/>
      <c r="F12" s="40"/>
      <c r="G12" s="41"/>
      <c r="H12" s="36">
        <v>52</v>
      </c>
      <c r="I12" s="29">
        <v>17</v>
      </c>
      <c r="J12" s="36"/>
      <c r="K12" s="29"/>
      <c r="L12" s="36"/>
      <c r="M12" s="29"/>
    </row>
    <row r="13" spans="1:13" x14ac:dyDescent="0.2">
      <c r="A13" s="24" t="s">
        <v>17</v>
      </c>
      <c r="B13" s="8"/>
      <c r="C13" s="12"/>
      <c r="D13" s="19"/>
      <c r="E13" s="30"/>
      <c r="F13" s="40">
        <v>53</v>
      </c>
      <c r="G13" s="41">
        <v>13</v>
      </c>
      <c r="H13" s="36">
        <v>45</v>
      </c>
      <c r="I13" s="29">
        <v>18</v>
      </c>
      <c r="J13" s="36"/>
      <c r="K13" s="29"/>
      <c r="L13" s="36"/>
      <c r="M13" s="29"/>
    </row>
    <row r="14" spans="1:13" x14ac:dyDescent="0.2">
      <c r="A14" s="24" t="s">
        <v>13</v>
      </c>
      <c r="B14" s="8"/>
      <c r="C14" s="12"/>
      <c r="D14" s="18">
        <v>59</v>
      </c>
      <c r="E14" s="29">
        <v>14</v>
      </c>
      <c r="F14" s="40"/>
      <c r="G14" s="41"/>
      <c r="H14" s="36"/>
      <c r="I14" s="29"/>
      <c r="J14" s="36"/>
      <c r="K14" s="29"/>
      <c r="L14" s="36">
        <v>57</v>
      </c>
      <c r="M14" s="29">
        <v>17</v>
      </c>
    </row>
    <row r="15" spans="1:13" x14ac:dyDescent="0.2">
      <c r="A15" s="24" t="s">
        <v>12</v>
      </c>
      <c r="B15" s="8"/>
      <c r="C15" s="12"/>
      <c r="D15" s="18">
        <v>82</v>
      </c>
      <c r="E15" s="29">
        <v>18</v>
      </c>
      <c r="F15" s="40"/>
      <c r="G15" s="41"/>
      <c r="H15" s="36"/>
      <c r="I15" s="29"/>
      <c r="J15" s="36"/>
      <c r="K15" s="29"/>
      <c r="L15" s="36"/>
      <c r="M15" s="29"/>
    </row>
    <row r="16" spans="1:13" x14ac:dyDescent="0.2">
      <c r="A16" s="23" t="s">
        <v>7</v>
      </c>
      <c r="B16" s="8">
        <v>53</v>
      </c>
      <c r="C16" s="12">
        <v>15</v>
      </c>
      <c r="D16" s="18"/>
      <c r="E16" s="29"/>
      <c r="F16" s="41">
        <v>95</v>
      </c>
      <c r="G16" s="41">
        <v>10</v>
      </c>
      <c r="H16" s="36"/>
      <c r="I16" s="29"/>
      <c r="J16" s="36"/>
      <c r="K16" s="29"/>
      <c r="L16" s="36"/>
      <c r="M16" s="29"/>
    </row>
    <row r="17" spans="1:13" x14ac:dyDescent="0.2">
      <c r="A17" s="24" t="s">
        <v>18</v>
      </c>
      <c r="B17" s="8"/>
      <c r="C17" s="12"/>
      <c r="D17" s="19"/>
      <c r="E17" s="30"/>
      <c r="F17" s="61">
        <v>75</v>
      </c>
      <c r="G17" s="41">
        <v>1</v>
      </c>
      <c r="H17" s="36">
        <v>74</v>
      </c>
      <c r="I17" s="29">
        <v>8</v>
      </c>
      <c r="J17" s="36"/>
      <c r="K17" s="29"/>
      <c r="L17" s="36"/>
      <c r="M17" s="29"/>
    </row>
    <row r="18" spans="1:13" x14ac:dyDescent="0.2">
      <c r="A18" s="24" t="s">
        <v>15</v>
      </c>
      <c r="B18" s="8"/>
      <c r="C18" s="12"/>
      <c r="D18" s="18">
        <v>85</v>
      </c>
      <c r="E18" s="29">
        <v>8</v>
      </c>
      <c r="F18" s="60">
        <v>115</v>
      </c>
      <c r="G18" s="41">
        <v>8</v>
      </c>
      <c r="H18" s="36"/>
      <c r="I18" s="29"/>
      <c r="J18" s="36"/>
      <c r="K18" s="29"/>
      <c r="L18" s="36"/>
      <c r="M18" s="29"/>
    </row>
    <row r="19" spans="1:13" x14ac:dyDescent="0.2">
      <c r="A19" s="24" t="s">
        <v>14</v>
      </c>
      <c r="B19" s="8"/>
      <c r="C19" s="12"/>
      <c r="D19" s="18">
        <v>91</v>
      </c>
      <c r="E19" s="29">
        <v>3</v>
      </c>
      <c r="F19" s="40"/>
      <c r="G19" s="41"/>
      <c r="H19" s="36"/>
      <c r="I19" s="29"/>
      <c r="J19" s="36"/>
      <c r="K19" s="29"/>
      <c r="L19" s="36"/>
      <c r="M19" s="29"/>
    </row>
    <row r="20" spans="1:13" x14ac:dyDescent="0.2">
      <c r="A20" s="24" t="s">
        <v>31</v>
      </c>
      <c r="B20" s="8"/>
      <c r="C20" s="12"/>
      <c r="D20" s="18"/>
      <c r="E20" s="29"/>
      <c r="F20" s="40"/>
      <c r="G20" s="41"/>
      <c r="H20" s="36"/>
      <c r="I20" s="29"/>
      <c r="J20" s="36"/>
      <c r="K20" s="29"/>
      <c r="L20" s="36">
        <v>100</v>
      </c>
      <c r="M20" s="29">
        <v>4</v>
      </c>
    </row>
    <row r="21" spans="1:13" x14ac:dyDescent="0.2">
      <c r="A21" s="24" t="s">
        <v>31</v>
      </c>
      <c r="B21" s="8"/>
      <c r="C21" s="12"/>
      <c r="D21" s="18"/>
      <c r="E21" s="29"/>
      <c r="F21" s="40"/>
      <c r="G21" s="41"/>
      <c r="H21" s="36"/>
      <c r="I21" s="29"/>
      <c r="J21" s="36"/>
      <c r="K21" s="29"/>
      <c r="L21" s="36"/>
      <c r="M21" s="29"/>
    </row>
    <row r="22" spans="1:13" x14ac:dyDescent="0.2">
      <c r="A22" s="23" t="s">
        <v>5</v>
      </c>
      <c r="B22" s="8">
        <v>61</v>
      </c>
      <c r="C22" s="12">
        <v>8</v>
      </c>
      <c r="D22" s="18">
        <v>74</v>
      </c>
      <c r="E22" s="29">
        <v>9</v>
      </c>
      <c r="F22" s="40">
        <v>90</v>
      </c>
      <c r="G22" s="41">
        <v>2</v>
      </c>
      <c r="H22" s="36"/>
      <c r="I22" s="29"/>
      <c r="J22" s="36"/>
      <c r="K22" s="29"/>
      <c r="L22" s="36"/>
      <c r="M22" s="29"/>
    </row>
    <row r="23" spans="1:13" x14ac:dyDescent="0.2">
      <c r="A23" s="23" t="s">
        <v>6</v>
      </c>
      <c r="B23" s="8">
        <v>88</v>
      </c>
      <c r="C23" s="12">
        <v>6</v>
      </c>
      <c r="D23" s="18">
        <v>104</v>
      </c>
      <c r="E23" s="29">
        <v>3</v>
      </c>
      <c r="F23" s="40">
        <v>88</v>
      </c>
      <c r="G23" s="41">
        <v>7</v>
      </c>
      <c r="H23" s="36"/>
      <c r="I23" s="29"/>
      <c r="J23" s="36"/>
      <c r="K23" s="29"/>
      <c r="L23" s="36"/>
      <c r="M23" s="29"/>
    </row>
    <row r="24" spans="1:13" x14ac:dyDescent="0.2">
      <c r="A24" s="25"/>
      <c r="B24" s="26"/>
      <c r="C24" s="27"/>
      <c r="D24" s="28"/>
      <c r="E24" s="31"/>
      <c r="F24" s="42"/>
      <c r="G24" s="43"/>
      <c r="H24" s="37"/>
      <c r="I24" s="38"/>
      <c r="J24" s="37"/>
      <c r="K24" s="38"/>
      <c r="L24" s="37"/>
      <c r="M24" s="38"/>
    </row>
    <row r="25" spans="1:13" x14ac:dyDescent="0.2">
      <c r="A25" s="4" t="s">
        <v>11</v>
      </c>
      <c r="B25" s="6">
        <f t="shared" ref="B25:G25" si="2">COUNT(B4:B24)</f>
        <v>6</v>
      </c>
      <c r="C25" s="11">
        <f t="shared" si="2"/>
        <v>6</v>
      </c>
      <c r="D25" s="16">
        <f t="shared" si="2"/>
        <v>9</v>
      </c>
      <c r="E25" s="17">
        <f t="shared" si="2"/>
        <v>9</v>
      </c>
      <c r="F25" s="44">
        <f t="shared" si="2"/>
        <v>8</v>
      </c>
      <c r="G25" s="45">
        <f t="shared" si="2"/>
        <v>8</v>
      </c>
      <c r="H25" s="50">
        <f t="shared" ref="H25:M25" si="3">COUNTA(H4:H23)</f>
        <v>4</v>
      </c>
      <c r="I25" s="50">
        <f t="shared" si="3"/>
        <v>4</v>
      </c>
      <c r="J25" s="50">
        <f t="shared" si="3"/>
        <v>6</v>
      </c>
      <c r="K25" s="50">
        <f t="shared" si="3"/>
        <v>6</v>
      </c>
      <c r="L25" s="50">
        <f t="shared" si="3"/>
        <v>3</v>
      </c>
      <c r="M25" s="50">
        <f t="shared" si="3"/>
        <v>3</v>
      </c>
    </row>
    <row r="26" spans="1:13" x14ac:dyDescent="0.2">
      <c r="A26" s="4" t="s">
        <v>10</v>
      </c>
      <c r="B26" s="7">
        <f t="shared" ref="B26:G26" si="4">+B$3/B25</f>
        <v>60.833333333333336</v>
      </c>
      <c r="C26" s="13">
        <f t="shared" si="4"/>
        <v>12.833333333333334</v>
      </c>
      <c r="D26" s="20">
        <f t="shared" si="4"/>
        <v>74.444444444444443</v>
      </c>
      <c r="E26" s="21">
        <f t="shared" si="4"/>
        <v>11.111111111111111</v>
      </c>
      <c r="F26" s="46">
        <f t="shared" si="4"/>
        <v>82.25</v>
      </c>
      <c r="G26" s="47">
        <f t="shared" si="4"/>
        <v>8</v>
      </c>
      <c r="H26" s="39">
        <f t="shared" ref="H26:M26" si="5">+H$3/H25</f>
        <v>65.5</v>
      </c>
      <c r="I26" s="21">
        <f t="shared" si="5"/>
        <v>14.25</v>
      </c>
      <c r="J26" s="39">
        <f t="shared" si="5"/>
        <v>64.5</v>
      </c>
      <c r="K26" s="21">
        <f t="shared" si="5"/>
        <v>12.5</v>
      </c>
      <c r="L26" s="39">
        <f t="shared" si="5"/>
        <v>78.666666666666671</v>
      </c>
      <c r="M26" s="21">
        <f t="shared" si="5"/>
        <v>9</v>
      </c>
    </row>
    <row r="41" spans="1:15" ht="18" x14ac:dyDescent="0.25">
      <c r="D41" s="48" t="s">
        <v>20</v>
      </c>
      <c r="E41" s="49"/>
      <c r="F41" s="49"/>
    </row>
    <row r="42" spans="1:15" x14ac:dyDescent="0.2">
      <c r="A42" s="2" t="s">
        <v>1</v>
      </c>
      <c r="B42" s="55">
        <v>2008</v>
      </c>
      <c r="C42" s="55">
        <v>2009</v>
      </c>
      <c r="D42" s="55">
        <v>2010</v>
      </c>
      <c r="E42" s="55">
        <v>2011</v>
      </c>
      <c r="F42" s="55">
        <v>2012</v>
      </c>
      <c r="G42" s="55">
        <v>2013</v>
      </c>
      <c r="H42" s="55">
        <v>2014</v>
      </c>
      <c r="I42" s="55">
        <v>2015</v>
      </c>
      <c r="J42" s="55">
        <v>2016</v>
      </c>
      <c r="K42" s="55">
        <v>2017</v>
      </c>
      <c r="L42" s="55">
        <v>2018</v>
      </c>
      <c r="M42" s="63">
        <v>2019</v>
      </c>
      <c r="N42" s="66">
        <v>2021</v>
      </c>
      <c r="O42" s="66">
        <v>2022</v>
      </c>
    </row>
    <row r="43" spans="1:15" x14ac:dyDescent="0.2">
      <c r="A43" s="3" t="s">
        <v>9</v>
      </c>
      <c r="B43" s="56">
        <v>7800</v>
      </c>
      <c r="C43" s="56">
        <v>6460</v>
      </c>
      <c r="D43" s="56">
        <v>8775</v>
      </c>
      <c r="E43" s="56">
        <v>9681</v>
      </c>
      <c r="F43" s="56">
        <v>9183</v>
      </c>
      <c r="G43" s="56">
        <f>SUM(G44:G91)</f>
        <v>8765</v>
      </c>
      <c r="H43" s="56">
        <f>SUM(H44:H91)</f>
        <v>10617</v>
      </c>
      <c r="I43" s="56">
        <f>SUM(I44:I91)</f>
        <v>13054</v>
      </c>
      <c r="J43" s="56">
        <f>SUM(J44:J91)</f>
        <v>12580</v>
      </c>
      <c r="K43" s="56">
        <f>SUM(K44:K91)</f>
        <v>15433</v>
      </c>
      <c r="L43" s="56">
        <f>SUM(L44:L91)</f>
        <v>12279</v>
      </c>
      <c r="M43" s="64">
        <f>SUM(M44:M91)</f>
        <v>13356</v>
      </c>
      <c r="N43" s="56">
        <f>SUM(N44:N91)</f>
        <v>9256</v>
      </c>
      <c r="O43" s="56">
        <f>SUM(O44:O91)</f>
        <v>13255</v>
      </c>
    </row>
    <row r="44" spans="1:15" x14ac:dyDescent="0.2">
      <c r="A44" s="52" t="s">
        <v>54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9"/>
      <c r="N44" s="68"/>
      <c r="O44" s="57">
        <v>205</v>
      </c>
    </row>
    <row r="45" spans="1:15" x14ac:dyDescent="0.2">
      <c r="A45" s="52" t="s">
        <v>53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57">
        <v>256</v>
      </c>
    </row>
    <row r="46" spans="1:15" x14ac:dyDescent="0.2">
      <c r="A46" s="52" t="s">
        <v>43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57">
        <v>603</v>
      </c>
      <c r="N46" s="68"/>
      <c r="O46" s="57">
        <v>400</v>
      </c>
    </row>
    <row r="47" spans="1:15" x14ac:dyDescent="0.2">
      <c r="A47" s="52" t="s">
        <v>62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9"/>
      <c r="N47" s="68"/>
      <c r="O47" s="57">
        <v>401</v>
      </c>
    </row>
    <row r="48" spans="1:15" x14ac:dyDescent="0.2">
      <c r="A48" s="58" t="s">
        <v>23</v>
      </c>
      <c r="B48" s="68"/>
      <c r="C48" s="68"/>
      <c r="D48" s="68"/>
      <c r="E48" s="68"/>
      <c r="F48" s="68"/>
      <c r="G48" s="57">
        <v>830</v>
      </c>
      <c r="H48" s="57">
        <v>768</v>
      </c>
      <c r="I48" s="57">
        <v>798</v>
      </c>
      <c r="J48" s="57">
        <v>694</v>
      </c>
      <c r="K48" s="57">
        <v>759</v>
      </c>
      <c r="L48" s="57">
        <v>1190</v>
      </c>
      <c r="M48" s="69"/>
      <c r="N48" s="68"/>
      <c r="O48" s="57">
        <v>443</v>
      </c>
    </row>
    <row r="49" spans="1:16" x14ac:dyDescent="0.2">
      <c r="A49" s="52" t="s">
        <v>55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9"/>
      <c r="N49" s="68"/>
      <c r="O49" s="57">
        <v>443</v>
      </c>
    </row>
    <row r="50" spans="1:16" x14ac:dyDescent="0.2">
      <c r="A50" s="52" t="s">
        <v>57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9"/>
      <c r="N50" s="68"/>
      <c r="O50" s="57">
        <v>473</v>
      </c>
    </row>
    <row r="51" spans="1:16" x14ac:dyDescent="0.2">
      <c r="A51" s="58" t="s">
        <v>49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9"/>
      <c r="N51" s="57">
        <v>623</v>
      </c>
      <c r="O51" s="57">
        <v>494</v>
      </c>
    </row>
    <row r="52" spans="1:16" x14ac:dyDescent="0.2">
      <c r="A52" s="58" t="s">
        <v>63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9"/>
      <c r="N52" s="68"/>
      <c r="O52" s="57">
        <v>498</v>
      </c>
    </row>
    <row r="53" spans="1:16" x14ac:dyDescent="0.2">
      <c r="A53" s="52" t="s">
        <v>59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57">
        <v>502</v>
      </c>
    </row>
    <row r="54" spans="1:16" x14ac:dyDescent="0.2">
      <c r="A54" s="54" t="s">
        <v>58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57">
        <v>509</v>
      </c>
    </row>
    <row r="55" spans="1:16" x14ac:dyDescent="0.2">
      <c r="A55" s="53" t="s">
        <v>50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9"/>
      <c r="N55" s="57">
        <v>706</v>
      </c>
      <c r="O55" s="57">
        <v>529</v>
      </c>
    </row>
    <row r="56" spans="1:16" x14ac:dyDescent="0.2">
      <c r="A56" s="54" t="s">
        <v>44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9">
        <v>574</v>
      </c>
      <c r="N56" s="68"/>
      <c r="O56" s="57">
        <v>540</v>
      </c>
    </row>
    <row r="57" spans="1:16" x14ac:dyDescent="0.2">
      <c r="A57" s="54" t="s">
        <v>56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57">
        <v>586</v>
      </c>
    </row>
    <row r="58" spans="1:16" x14ac:dyDescent="0.2">
      <c r="A58" s="54" t="s">
        <v>61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9"/>
      <c r="N58" s="68"/>
      <c r="O58" s="57">
        <v>643</v>
      </c>
    </row>
    <row r="59" spans="1:16" x14ac:dyDescent="0.2">
      <c r="A59" s="54" t="s">
        <v>60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57">
        <v>716</v>
      </c>
    </row>
    <row r="60" spans="1:16" x14ac:dyDescent="0.2">
      <c r="A60" s="53" t="s">
        <v>26</v>
      </c>
      <c r="B60" s="68"/>
      <c r="C60" s="68"/>
      <c r="D60" s="68"/>
      <c r="E60" s="68"/>
      <c r="F60" s="68"/>
      <c r="G60" s="68"/>
      <c r="H60" s="57">
        <v>639</v>
      </c>
      <c r="I60" s="57">
        <v>733</v>
      </c>
      <c r="J60" s="57">
        <v>1056</v>
      </c>
      <c r="K60" s="57">
        <v>1326</v>
      </c>
      <c r="L60" s="57">
        <v>1025</v>
      </c>
      <c r="M60" s="57">
        <v>1083</v>
      </c>
      <c r="N60" s="57">
        <v>740</v>
      </c>
      <c r="O60" s="57">
        <v>820</v>
      </c>
      <c r="P60" s="72"/>
    </row>
    <row r="61" spans="1:16" x14ac:dyDescent="0.2">
      <c r="A61" s="53" t="s">
        <v>32</v>
      </c>
      <c r="B61" s="68"/>
      <c r="C61" s="68"/>
      <c r="D61" s="68"/>
      <c r="E61" s="68"/>
      <c r="F61" s="68"/>
      <c r="G61" s="68"/>
      <c r="H61" s="68"/>
      <c r="I61" s="57">
        <v>834</v>
      </c>
      <c r="J61" s="68"/>
      <c r="K61" s="68"/>
      <c r="L61" s="68"/>
      <c r="M61" s="57">
        <v>596</v>
      </c>
      <c r="N61" s="68"/>
      <c r="O61" s="57">
        <v>877</v>
      </c>
    </row>
    <row r="62" spans="1:16" x14ac:dyDescent="0.2">
      <c r="A62" s="54" t="s">
        <v>2</v>
      </c>
      <c r="B62" s="68"/>
      <c r="C62" s="68"/>
      <c r="D62" s="68"/>
      <c r="E62" s="68"/>
      <c r="F62" s="68"/>
      <c r="G62" s="57">
        <v>1164</v>
      </c>
      <c r="H62" s="57">
        <v>1268</v>
      </c>
      <c r="I62" s="57">
        <v>912</v>
      </c>
      <c r="J62" s="57">
        <v>954</v>
      </c>
      <c r="K62" s="57">
        <v>1033</v>
      </c>
      <c r="L62" s="57">
        <v>1195</v>
      </c>
      <c r="M62" s="57">
        <v>1051</v>
      </c>
      <c r="N62" s="68"/>
      <c r="O62" s="57">
        <v>1031</v>
      </c>
    </row>
    <row r="63" spans="1:16" x14ac:dyDescent="0.2">
      <c r="A63" s="53" t="s">
        <v>52</v>
      </c>
      <c r="B63" s="68"/>
      <c r="C63" s="68"/>
      <c r="D63" s="68"/>
      <c r="E63" s="68"/>
      <c r="F63" s="68"/>
      <c r="G63" s="68"/>
      <c r="H63" s="68"/>
      <c r="I63" s="57">
        <v>809</v>
      </c>
      <c r="J63" s="57">
        <v>911</v>
      </c>
      <c r="K63" s="57">
        <v>1165</v>
      </c>
      <c r="L63" s="57">
        <v>735</v>
      </c>
      <c r="M63" s="57">
        <v>1230</v>
      </c>
      <c r="N63" s="57">
        <v>1009</v>
      </c>
      <c r="O63" s="57">
        <v>1168</v>
      </c>
    </row>
    <row r="64" spans="1:16" x14ac:dyDescent="0.2">
      <c r="A64" s="53" t="s">
        <v>33</v>
      </c>
      <c r="B64" s="68"/>
      <c r="C64" s="68"/>
      <c r="D64" s="68"/>
      <c r="E64" s="68"/>
      <c r="F64" s="68"/>
      <c r="G64" s="68"/>
      <c r="H64" s="68"/>
      <c r="I64" s="57">
        <v>960</v>
      </c>
      <c r="J64" s="68"/>
      <c r="K64" s="68"/>
      <c r="L64" s="68"/>
      <c r="M64" s="68"/>
      <c r="N64" s="68"/>
      <c r="O64" s="70">
        <v>1721</v>
      </c>
      <c r="P64" s="71" t="s">
        <v>65</v>
      </c>
    </row>
    <row r="65" spans="1:15" x14ac:dyDescent="0.2">
      <c r="A65" s="53" t="s">
        <v>24</v>
      </c>
      <c r="B65" s="68"/>
      <c r="C65" s="68"/>
      <c r="D65" s="68"/>
      <c r="E65" s="68"/>
      <c r="F65" s="68"/>
      <c r="G65" s="57">
        <v>571</v>
      </c>
      <c r="H65" s="68"/>
      <c r="I65" s="68"/>
      <c r="J65" s="68"/>
      <c r="K65" s="68"/>
      <c r="L65" s="68"/>
      <c r="M65" s="68"/>
      <c r="N65" s="68"/>
      <c r="O65" s="68"/>
    </row>
    <row r="66" spans="1:15" x14ac:dyDescent="0.2">
      <c r="A66" s="53" t="s">
        <v>48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9"/>
      <c r="N66" s="57">
        <v>1067</v>
      </c>
      <c r="O66" s="68"/>
    </row>
    <row r="67" spans="1:15" x14ac:dyDescent="0.2">
      <c r="A67" s="59" t="s">
        <v>17</v>
      </c>
      <c r="B67" s="68"/>
      <c r="C67" s="68"/>
      <c r="D67" s="68"/>
      <c r="E67" s="68"/>
      <c r="F67" s="68"/>
      <c r="G67" s="57">
        <v>933</v>
      </c>
      <c r="H67" s="57">
        <v>817</v>
      </c>
      <c r="I67" s="57">
        <v>882</v>
      </c>
      <c r="J67" s="57">
        <v>717</v>
      </c>
      <c r="K67" s="57">
        <v>723</v>
      </c>
      <c r="L67" s="57">
        <v>887</v>
      </c>
      <c r="M67" s="57">
        <v>685</v>
      </c>
      <c r="N67" s="68"/>
      <c r="O67" s="68"/>
    </row>
    <row r="68" spans="1:15" x14ac:dyDescent="0.2">
      <c r="A68" s="54" t="s">
        <v>4</v>
      </c>
      <c r="B68" s="68"/>
      <c r="C68" s="68"/>
      <c r="D68" s="68"/>
      <c r="E68" s="68"/>
      <c r="F68" s="68"/>
      <c r="G68" s="57">
        <v>793</v>
      </c>
      <c r="H68" s="57">
        <v>744</v>
      </c>
      <c r="I68" s="57">
        <v>862</v>
      </c>
      <c r="J68" s="57">
        <v>993</v>
      </c>
      <c r="K68" s="57">
        <v>805</v>
      </c>
      <c r="L68" s="57">
        <v>615</v>
      </c>
      <c r="M68" s="65">
        <v>971</v>
      </c>
      <c r="N68" s="68"/>
      <c r="O68" s="68"/>
    </row>
    <row r="69" spans="1:15" x14ac:dyDescent="0.2">
      <c r="A69" s="53" t="s">
        <v>51</v>
      </c>
      <c r="B69" s="68"/>
      <c r="C69" s="68"/>
      <c r="D69" s="68"/>
      <c r="E69" s="68"/>
      <c r="F69" s="68"/>
      <c r="G69" s="68"/>
      <c r="H69" s="68"/>
      <c r="I69" s="57">
        <v>756</v>
      </c>
      <c r="J69" s="57">
        <v>725</v>
      </c>
      <c r="K69" s="57">
        <v>709</v>
      </c>
      <c r="L69" s="57">
        <v>886</v>
      </c>
      <c r="M69" s="57">
        <v>575</v>
      </c>
      <c r="N69" s="57">
        <v>584</v>
      </c>
      <c r="O69" s="68"/>
    </row>
    <row r="70" spans="1:15" x14ac:dyDescent="0.2">
      <c r="A70" s="59" t="s">
        <v>16</v>
      </c>
      <c r="B70" s="68"/>
      <c r="C70" s="68"/>
      <c r="D70" s="68"/>
      <c r="E70" s="68"/>
      <c r="F70" s="68"/>
      <c r="G70" s="57">
        <v>1040</v>
      </c>
      <c r="H70" s="57">
        <v>1363</v>
      </c>
      <c r="I70" s="57">
        <v>1245</v>
      </c>
      <c r="J70" s="57">
        <f>1038</f>
        <v>1038</v>
      </c>
      <c r="K70" s="57">
        <v>1500</v>
      </c>
      <c r="L70" s="68"/>
      <c r="M70" s="68"/>
      <c r="N70" s="68"/>
      <c r="O70" s="68"/>
    </row>
    <row r="71" spans="1:15" x14ac:dyDescent="0.2">
      <c r="A71" s="59" t="s">
        <v>16</v>
      </c>
      <c r="B71" s="68"/>
      <c r="C71" s="68"/>
      <c r="D71" s="68"/>
      <c r="E71" s="68"/>
      <c r="F71" s="68"/>
      <c r="G71" s="68"/>
      <c r="H71" s="68"/>
      <c r="I71" s="68"/>
      <c r="J71" s="57">
        <v>1380</v>
      </c>
      <c r="K71" s="57">
        <v>1202</v>
      </c>
      <c r="L71" s="68"/>
      <c r="M71" s="68"/>
      <c r="N71" s="68"/>
      <c r="O71" s="68"/>
    </row>
    <row r="72" spans="1:15" x14ac:dyDescent="0.2">
      <c r="A72" s="53" t="s">
        <v>38</v>
      </c>
      <c r="B72" s="68"/>
      <c r="C72" s="68"/>
      <c r="D72" s="68"/>
      <c r="E72" s="68"/>
      <c r="F72" s="68"/>
      <c r="G72" s="68"/>
      <c r="H72" s="68"/>
      <c r="I72" s="68"/>
      <c r="J72" s="68"/>
      <c r="K72" s="57">
        <v>1159</v>
      </c>
      <c r="L72" s="57">
        <v>744</v>
      </c>
      <c r="M72" s="57">
        <v>1263</v>
      </c>
      <c r="N72" s="57">
        <v>1140</v>
      </c>
      <c r="O72" s="68"/>
    </row>
    <row r="73" spans="1:15" x14ac:dyDescent="0.2">
      <c r="A73" s="59" t="s">
        <v>13</v>
      </c>
      <c r="B73" s="68"/>
      <c r="C73" s="68"/>
      <c r="D73" s="68"/>
      <c r="E73" s="68"/>
      <c r="F73" s="68"/>
      <c r="G73" s="57">
        <v>635</v>
      </c>
      <c r="H73" s="57">
        <v>894</v>
      </c>
      <c r="I73" s="57">
        <v>873</v>
      </c>
      <c r="J73" s="68"/>
      <c r="K73" s="57">
        <v>852</v>
      </c>
      <c r="L73" s="57">
        <v>921</v>
      </c>
      <c r="M73" s="57">
        <v>1014</v>
      </c>
      <c r="N73" s="67">
        <v>1161</v>
      </c>
      <c r="O73" s="68"/>
    </row>
    <row r="74" spans="1:15" x14ac:dyDescent="0.2">
      <c r="A74" s="54" t="s">
        <v>7</v>
      </c>
      <c r="B74" s="68"/>
      <c r="C74" s="68"/>
      <c r="D74" s="68"/>
      <c r="E74" s="68"/>
      <c r="F74" s="68"/>
      <c r="G74" s="57">
        <v>613</v>
      </c>
      <c r="H74" s="68"/>
      <c r="I74" s="68"/>
      <c r="J74" s="68"/>
      <c r="K74" s="68"/>
      <c r="L74" s="68"/>
      <c r="M74" s="68"/>
      <c r="N74" s="57">
        <v>454</v>
      </c>
      <c r="O74" s="68"/>
    </row>
    <row r="75" spans="1:15" x14ac:dyDescent="0.2">
      <c r="A75" s="53" t="s">
        <v>34</v>
      </c>
      <c r="B75" s="68"/>
      <c r="C75" s="68"/>
      <c r="D75" s="68"/>
      <c r="E75" s="68"/>
      <c r="F75" s="68"/>
      <c r="G75" s="68"/>
      <c r="H75" s="68"/>
      <c r="I75" s="68"/>
      <c r="J75" s="57">
        <v>391</v>
      </c>
      <c r="K75" s="57">
        <v>416</v>
      </c>
      <c r="L75" s="57">
        <v>484</v>
      </c>
      <c r="M75" s="68"/>
      <c r="N75" s="68"/>
      <c r="O75" s="68"/>
    </row>
    <row r="76" spans="1:15" x14ac:dyDescent="0.2">
      <c r="A76" s="53" t="s">
        <v>36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x14ac:dyDescent="0.2">
      <c r="A77" s="53" t="s">
        <v>25</v>
      </c>
      <c r="B77" s="68"/>
      <c r="C77" s="68"/>
      <c r="D77" s="68"/>
      <c r="E77" s="68"/>
      <c r="F77" s="68"/>
      <c r="G77" s="57">
        <v>538</v>
      </c>
      <c r="H77" s="57">
        <v>541</v>
      </c>
      <c r="I77" s="68"/>
      <c r="J77" s="68"/>
      <c r="K77" s="57">
        <v>483</v>
      </c>
      <c r="L77" s="68" t="s">
        <v>64</v>
      </c>
      <c r="M77" s="68"/>
      <c r="N77" s="68"/>
      <c r="O77" s="68"/>
    </row>
    <row r="78" spans="1:15" x14ac:dyDescent="0.2">
      <c r="A78" s="53" t="s">
        <v>37</v>
      </c>
      <c r="B78" s="68"/>
      <c r="C78" s="68"/>
      <c r="D78" s="68"/>
      <c r="E78" s="68"/>
      <c r="F78" s="68"/>
      <c r="G78" s="68"/>
      <c r="H78" s="68"/>
      <c r="I78" s="68"/>
      <c r="J78" s="68"/>
      <c r="K78" s="57">
        <v>519</v>
      </c>
      <c r="L78" s="57">
        <v>709</v>
      </c>
      <c r="M78" s="68"/>
      <c r="N78" s="68"/>
      <c r="O78" s="68"/>
    </row>
    <row r="79" spans="1:15" x14ac:dyDescent="0.2">
      <c r="A79" s="53" t="s">
        <v>39</v>
      </c>
      <c r="B79" s="68"/>
      <c r="C79" s="68"/>
      <c r="D79" s="68"/>
      <c r="E79" s="68"/>
      <c r="F79" s="68"/>
      <c r="G79" s="68"/>
      <c r="H79" s="68"/>
      <c r="I79" s="68"/>
      <c r="J79" s="68"/>
      <c r="K79" s="57">
        <v>717</v>
      </c>
      <c r="L79" s="57">
        <v>745</v>
      </c>
      <c r="M79" s="57">
        <v>801</v>
      </c>
      <c r="N79" s="68"/>
      <c r="O79" s="68"/>
    </row>
    <row r="80" spans="1:15" x14ac:dyDescent="0.2">
      <c r="A80" s="54" t="s">
        <v>46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57">
        <v>732</v>
      </c>
      <c r="O80" s="68"/>
    </row>
    <row r="81" spans="1:15" x14ac:dyDescent="0.2">
      <c r="A81" s="54" t="s">
        <v>47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57">
        <v>505</v>
      </c>
      <c r="O81" s="68"/>
    </row>
    <row r="82" spans="1:15" x14ac:dyDescent="0.2">
      <c r="A82" s="54" t="s">
        <v>45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57">
        <v>883</v>
      </c>
      <c r="N82" s="68"/>
      <c r="O82" s="68"/>
    </row>
    <row r="83" spans="1:15" x14ac:dyDescent="0.2">
      <c r="A83" s="53" t="s">
        <v>27</v>
      </c>
      <c r="B83" s="68"/>
      <c r="C83" s="68"/>
      <c r="D83" s="68"/>
      <c r="E83" s="68"/>
      <c r="F83" s="68"/>
      <c r="G83" s="68"/>
      <c r="H83" s="57">
        <v>612</v>
      </c>
      <c r="I83" s="68"/>
      <c r="J83" s="68"/>
      <c r="K83" s="68"/>
      <c r="L83" s="68"/>
      <c r="M83" s="68"/>
      <c r="N83" s="68"/>
      <c r="O83" s="68"/>
    </row>
    <row r="84" spans="1:15" x14ac:dyDescent="0.2">
      <c r="A84" s="53" t="s">
        <v>28</v>
      </c>
      <c r="B84" s="68"/>
      <c r="C84" s="68"/>
      <c r="D84" s="68"/>
      <c r="E84" s="68"/>
      <c r="F84" s="68"/>
      <c r="G84" s="68"/>
      <c r="H84" s="57">
        <v>679</v>
      </c>
      <c r="I84" s="68"/>
      <c r="J84" s="68"/>
      <c r="K84" s="68"/>
      <c r="L84" s="68"/>
      <c r="M84" s="68"/>
      <c r="N84" s="68"/>
      <c r="O84" s="68"/>
    </row>
    <row r="85" spans="1:15" x14ac:dyDescent="0.2">
      <c r="A85" s="54" t="s">
        <v>29</v>
      </c>
      <c r="B85" s="68"/>
      <c r="C85" s="68"/>
      <c r="D85" s="68"/>
      <c r="E85" s="68"/>
      <c r="F85" s="68"/>
      <c r="G85" s="68"/>
      <c r="H85" s="57">
        <v>727</v>
      </c>
      <c r="I85" s="57">
        <v>987</v>
      </c>
      <c r="J85" s="68"/>
      <c r="K85" s="68"/>
      <c r="L85" s="68"/>
      <c r="M85" s="69"/>
      <c r="N85" s="68"/>
      <c r="O85" s="68"/>
    </row>
    <row r="86" spans="1:15" x14ac:dyDescent="0.2">
      <c r="A86" s="53" t="s">
        <v>30</v>
      </c>
      <c r="B86" s="68"/>
      <c r="C86" s="68"/>
      <c r="D86" s="68"/>
      <c r="E86" s="68"/>
      <c r="F86" s="68"/>
      <c r="G86" s="68"/>
      <c r="H86" s="57">
        <v>576</v>
      </c>
      <c r="I86" s="57">
        <v>1165</v>
      </c>
      <c r="J86" s="57">
        <f>798</f>
        <v>798</v>
      </c>
      <c r="K86" s="68"/>
      <c r="L86" s="68"/>
      <c r="M86" s="69"/>
      <c r="N86" s="68"/>
      <c r="O86" s="68"/>
    </row>
    <row r="87" spans="1:15" x14ac:dyDescent="0.2">
      <c r="A87" s="53" t="s">
        <v>30</v>
      </c>
      <c r="B87" s="68"/>
      <c r="C87" s="68"/>
      <c r="D87" s="68"/>
      <c r="E87" s="68"/>
      <c r="F87" s="68"/>
      <c r="G87" s="68"/>
      <c r="H87" s="68"/>
      <c r="I87" s="68"/>
      <c r="J87" s="57">
        <v>1311</v>
      </c>
      <c r="K87" s="68"/>
      <c r="L87" s="68"/>
      <c r="M87" s="69"/>
      <c r="N87" s="68"/>
      <c r="O87" s="68"/>
    </row>
    <row r="88" spans="1:15" x14ac:dyDescent="0.2">
      <c r="A88" s="53" t="s">
        <v>21</v>
      </c>
      <c r="B88" s="68"/>
      <c r="C88" s="68"/>
      <c r="D88" s="68"/>
      <c r="E88" s="68"/>
      <c r="F88" s="68"/>
      <c r="G88" s="57">
        <v>476</v>
      </c>
      <c r="H88" s="68"/>
      <c r="I88" s="68"/>
      <c r="J88" s="68"/>
      <c r="K88" s="68"/>
      <c r="L88" s="68"/>
      <c r="M88" s="68"/>
      <c r="N88" s="68"/>
      <c r="O88" s="68"/>
    </row>
    <row r="89" spans="1:15" x14ac:dyDescent="0.2">
      <c r="A89" s="53" t="s">
        <v>31</v>
      </c>
      <c r="B89" s="68"/>
      <c r="C89" s="68"/>
      <c r="D89" s="68"/>
      <c r="E89" s="68"/>
      <c r="F89" s="68"/>
      <c r="G89" s="57">
        <v>471</v>
      </c>
      <c r="H89" s="57">
        <v>478</v>
      </c>
      <c r="I89" s="57">
        <v>616</v>
      </c>
      <c r="J89" s="57">
        <v>1022</v>
      </c>
      <c r="K89" s="57">
        <v>756</v>
      </c>
      <c r="L89" s="57">
        <v>653</v>
      </c>
      <c r="M89" s="57">
        <v>1026</v>
      </c>
      <c r="N89" s="67">
        <v>535</v>
      </c>
      <c r="O89" s="68"/>
    </row>
    <row r="90" spans="1:15" x14ac:dyDescent="0.2">
      <c r="A90" s="53" t="s">
        <v>35</v>
      </c>
      <c r="B90" s="68"/>
      <c r="C90" s="68"/>
      <c r="D90" s="68"/>
      <c r="E90" s="68"/>
      <c r="F90" s="68"/>
      <c r="G90" s="68"/>
      <c r="H90" s="68"/>
      <c r="I90" s="68" t="s">
        <v>64</v>
      </c>
      <c r="J90" s="57">
        <v>590</v>
      </c>
      <c r="K90" s="57">
        <v>682</v>
      </c>
      <c r="L90" s="57">
        <v>888</v>
      </c>
      <c r="M90" s="57">
        <v>480</v>
      </c>
      <c r="N90" s="68"/>
      <c r="O90" s="68"/>
    </row>
    <row r="91" spans="1:15" x14ac:dyDescent="0.2">
      <c r="A91" s="53" t="s">
        <v>22</v>
      </c>
      <c r="B91" s="68"/>
      <c r="C91" s="68"/>
      <c r="D91" s="68"/>
      <c r="E91" s="68"/>
      <c r="F91" s="68"/>
      <c r="G91" s="57">
        <v>701</v>
      </c>
      <c r="H91" s="57">
        <v>511</v>
      </c>
      <c r="I91" s="57">
        <v>622</v>
      </c>
      <c r="J91" s="68" t="s">
        <v>64</v>
      </c>
      <c r="K91" s="57">
        <v>627</v>
      </c>
      <c r="L91" s="57">
        <v>602</v>
      </c>
      <c r="M91" s="65">
        <v>521</v>
      </c>
      <c r="N91" s="68"/>
      <c r="O91" s="68"/>
    </row>
    <row r="92" spans="1:15" x14ac:dyDescent="0.2">
      <c r="A92" s="4" t="s">
        <v>11</v>
      </c>
      <c r="B92" s="50">
        <v>10</v>
      </c>
      <c r="C92" s="50">
        <v>8</v>
      </c>
      <c r="D92" s="50">
        <v>10</v>
      </c>
      <c r="E92" s="50">
        <v>12</v>
      </c>
      <c r="F92" s="50">
        <v>12</v>
      </c>
      <c r="G92" s="50">
        <f>COUNTA(G44:G91)</f>
        <v>12</v>
      </c>
      <c r="H92" s="50">
        <f>COUNTA(H44:H91)</f>
        <v>14</v>
      </c>
      <c r="I92" s="50">
        <f>COUNTA(I44:I91)</f>
        <v>16</v>
      </c>
      <c r="J92" s="50">
        <f>COUNTA(J44:J91)</f>
        <v>15</v>
      </c>
      <c r="K92" s="50">
        <f>COUNTA(K44:K91)</f>
        <v>18</v>
      </c>
      <c r="L92" s="50">
        <f>COUNTA(L44:L91)</f>
        <v>16</v>
      </c>
      <c r="M92" s="50">
        <f>COUNTA(M44:M91)</f>
        <v>16</v>
      </c>
      <c r="N92" s="50">
        <f>COUNTA(N44:N91)</f>
        <v>12</v>
      </c>
      <c r="O92" s="50">
        <f>COUNTA(O44:O91)</f>
        <v>21</v>
      </c>
    </row>
    <row r="93" spans="1:15" x14ac:dyDescent="0.2">
      <c r="A93" s="4" t="s">
        <v>10</v>
      </c>
      <c r="B93" s="51">
        <f>+B43/B92</f>
        <v>780</v>
      </c>
      <c r="C93" s="51">
        <f>+C43/C92</f>
        <v>807.5</v>
      </c>
      <c r="D93" s="51">
        <f>+D43/D92</f>
        <v>877.5</v>
      </c>
      <c r="E93" s="51">
        <f>+E43/E92</f>
        <v>806.75</v>
      </c>
      <c r="F93" s="51">
        <f>+F43/F92</f>
        <v>765.25</v>
      </c>
      <c r="G93" s="51">
        <f>+G43/G92</f>
        <v>730.41666666666663</v>
      </c>
      <c r="H93" s="51">
        <f>+H43/H92</f>
        <v>758.35714285714289</v>
      </c>
      <c r="I93" s="51">
        <f>+I43/I92</f>
        <v>815.875</v>
      </c>
      <c r="J93" s="51">
        <f>+J43/J92</f>
        <v>838.66666666666663</v>
      </c>
      <c r="K93" s="51">
        <f>+K43/K92</f>
        <v>857.38888888888891</v>
      </c>
      <c r="L93" s="51">
        <f>+L43/L92</f>
        <v>767.4375</v>
      </c>
      <c r="M93" s="51">
        <f>+M43/M92</f>
        <v>834.75</v>
      </c>
      <c r="N93" s="51">
        <f>+N43/N92</f>
        <v>771.33333333333337</v>
      </c>
      <c r="O93" s="51">
        <f>+O43/O92</f>
        <v>631.19047619047615</v>
      </c>
    </row>
  </sheetData>
  <sortState ref="A44:P92">
    <sortCondition ref="O44:O92"/>
  </sortState>
  <phoneticPr fontId="2" type="noConversion"/>
  <pageMargins left="0.78740157499999996" right="0.78740157499999996" top="0.984251969" bottom="0.984251969" header="0.4921259845" footer="0.4921259845"/>
  <pageSetup paperSize="9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Jany</dc:creator>
  <cp:lastModifiedBy>Jany</cp:lastModifiedBy>
  <cp:lastPrinted>2018-10-07T14:55:41Z</cp:lastPrinted>
  <dcterms:created xsi:type="dcterms:W3CDTF">2009-03-02T14:27:00Z</dcterms:created>
  <dcterms:modified xsi:type="dcterms:W3CDTF">2022-11-21T17:15:41Z</dcterms:modified>
</cp:coreProperties>
</file>